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avi\Desktop\"/>
    </mc:Choice>
  </mc:AlternateContent>
  <bookViews>
    <workbookView xWindow="0" yWindow="30" windowWidth="19155" windowHeight="8505"/>
  </bookViews>
  <sheets>
    <sheet name="Sheet3" sheetId="3" r:id="rId1"/>
    <sheet name="Sheet1" sheetId="4" r:id="rId2"/>
  </sheets>
  <definedNames>
    <definedName name="_xlnm.Print_Area" localSheetId="0">Sheet3!$A$1:$E$46</definedName>
  </definedNames>
  <calcPr calcId="162913"/>
</workbook>
</file>

<file path=xl/calcChain.xml><?xml version="1.0" encoding="utf-8"?>
<calcChain xmlns="http://schemas.openxmlformats.org/spreadsheetml/2006/main">
  <c r="D16" i="3" l="1"/>
  <c r="D15" i="3"/>
  <c r="E15" i="3" s="1"/>
  <c r="E43" i="3"/>
  <c r="E44" i="3"/>
  <c r="E45" i="3"/>
  <c r="E46" i="3"/>
  <c r="E42" i="3"/>
  <c r="D43" i="3"/>
  <c r="D44" i="3"/>
  <c r="D45" i="3"/>
  <c r="D46" i="3"/>
  <c r="D42" i="3"/>
  <c r="D36" i="3"/>
  <c r="D34" i="3"/>
  <c r="E33" i="3"/>
  <c r="D33" i="3"/>
  <c r="D32" i="3"/>
  <c r="E31" i="3"/>
  <c r="D31" i="3"/>
  <c r="D28" i="3"/>
  <c r="E27" i="3"/>
  <c r="D27" i="3"/>
  <c r="D24" i="3"/>
  <c r="D23" i="3"/>
  <c r="E23" i="3" s="1"/>
  <c r="D22" i="3"/>
  <c r="E21" i="3"/>
  <c r="D21" i="3"/>
  <c r="D18" i="3"/>
  <c r="D17" i="3"/>
  <c r="E17" i="3" s="1"/>
  <c r="C14" i="3"/>
  <c r="D14" i="3" s="1"/>
  <c r="C13" i="3"/>
  <c r="D13" i="3" s="1"/>
  <c r="E11" i="3"/>
  <c r="D11" i="3" s="1"/>
  <c r="D12" i="3"/>
  <c r="E10" i="3"/>
  <c r="D10" i="3"/>
  <c r="E9" i="3"/>
  <c r="D9" i="3"/>
  <c r="E13" i="3" l="1"/>
</calcChain>
</file>

<file path=xl/sharedStrings.xml><?xml version="1.0" encoding="utf-8"?>
<sst xmlns="http://schemas.openxmlformats.org/spreadsheetml/2006/main" count="47" uniqueCount="47">
  <si>
    <t>نام خدمت</t>
  </si>
  <si>
    <t xml:space="preserve">ویزیت عمومی با نسخه الکترونیک </t>
  </si>
  <si>
    <t>ویزیت متخصص عادی</t>
  </si>
  <si>
    <t xml:space="preserve">ویزیت متخصص تمام وقت </t>
  </si>
  <si>
    <t xml:space="preserve">ویزیت فوق تخصص عادی </t>
  </si>
  <si>
    <t xml:space="preserve">ویزیت فوق تخصص تمام وقت </t>
  </si>
  <si>
    <t xml:space="preserve">ویزیت متخصص روانپزشک تمام وقت </t>
  </si>
  <si>
    <t>ویزیت متخصص روانپزشک عادی</t>
  </si>
  <si>
    <t xml:space="preserve">ویزیت فوق تخصص روانپزشک عادی </t>
  </si>
  <si>
    <t>ویزیت فوق تخصص روانپزشک تمام وقت</t>
  </si>
  <si>
    <t xml:space="preserve">ویزیت بار اول روانپزشک عادی </t>
  </si>
  <si>
    <t>ویزیت بار اول روانپزشک تمام وقت</t>
  </si>
  <si>
    <t xml:space="preserve">کد خدمت </t>
  </si>
  <si>
    <t>تزریق عضلانی</t>
  </si>
  <si>
    <t>وصل سرم</t>
  </si>
  <si>
    <t xml:space="preserve">نوار قلب عادی </t>
  </si>
  <si>
    <t xml:space="preserve">نوار قلب تمام وقت </t>
  </si>
  <si>
    <t>اکو عادی</t>
  </si>
  <si>
    <t xml:space="preserve">اکو تمام وقت </t>
  </si>
  <si>
    <t>نوع خدمات : سرپایی</t>
  </si>
  <si>
    <t>لیست تعرفه درجه 1 اعتبار بخشی</t>
  </si>
  <si>
    <t xml:space="preserve">ویزیت و مشاوره کارشناس ارشد پروانه دار </t>
  </si>
  <si>
    <t xml:space="preserve">ویزیت مشاوره کارشناس پروانه دار </t>
  </si>
  <si>
    <t xml:space="preserve">ويزيت عمومي با نسخه الكترونيك با سابقه بالاي 15 سال </t>
  </si>
  <si>
    <t xml:space="preserve">ويزيت دكتري تخصصي phd </t>
  </si>
  <si>
    <t>تخت icu</t>
  </si>
  <si>
    <t xml:space="preserve">ويزيت روز اول روان </t>
  </si>
  <si>
    <t xml:space="preserve">روان درماني </t>
  </si>
  <si>
    <t>ويزيت ساير روزها</t>
  </si>
  <si>
    <t xml:space="preserve">ويزيت دكتري روانشناسي phd  تمام وقت </t>
  </si>
  <si>
    <t xml:space="preserve">ويزيت دكتري روانشناسي phd </t>
  </si>
  <si>
    <t>سهم بیمار / ريال</t>
  </si>
  <si>
    <t>سهم سازمان/ ريال</t>
  </si>
  <si>
    <t>مبلغ تعرفه / ريال</t>
  </si>
  <si>
    <t xml:space="preserve">صرفا در بیمه سلامت قابل پرداخت می باشد </t>
  </si>
  <si>
    <t xml:space="preserve"> صرفا در بیمه سلامت قابل پرداخت می باشد</t>
  </si>
  <si>
    <t>کشیدن بخیه عادی</t>
  </si>
  <si>
    <t xml:space="preserve">کشیدن بخیه تمام وقت </t>
  </si>
  <si>
    <t>شستشو و پانسمان عادی</t>
  </si>
  <si>
    <t xml:space="preserve">شستشو و پانسمان تمام وقت </t>
  </si>
  <si>
    <t>ویزیت متخصص اطفال زیر 7 سال عادی</t>
  </si>
  <si>
    <t>ویزیت متخصص اطفال زیر7 سال تمام وقت</t>
  </si>
  <si>
    <t>ويزيت متخصص اطفال زير 12 سال عادي</t>
  </si>
  <si>
    <t xml:space="preserve">ويزيت متخصص اطفال زير 12 سال تمام وقت </t>
  </si>
  <si>
    <t xml:space="preserve">خدمات روانشناسی و مشاوره کارشناس ارشد پروانه دار </t>
  </si>
  <si>
    <t xml:space="preserve">تخت  روان </t>
  </si>
  <si>
    <t>تخت عادی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</si>
</sst>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Titr"/>
      <charset val="178"/>
    </font>
    <font>
      <b/>
      <sz val="20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5" fontId="2" fillId="4" borderId="1" xfId="1" applyNumberFormat="1" applyFont="1" applyFill="1" applyBorder="1" applyAlignment="1"/>
    <xf numFmtId="165" fontId="2" fillId="3" borderId="1" xfId="1" applyNumberFormat="1" applyFont="1" applyFill="1" applyBorder="1" applyAlignment="1"/>
    <xf numFmtId="0" fontId="0" fillId="0" borderId="0" xfId="0" applyAlignment="1"/>
    <xf numFmtId="165" fontId="0" fillId="0" borderId="0" xfId="0" applyNumberFormat="1"/>
    <xf numFmtId="0" fontId="2" fillId="3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5" fontId="2" fillId="2" borderId="6" xfId="1" applyNumberFormat="1" applyFont="1" applyFill="1" applyBorder="1" applyAlignment="1">
      <alignment shrinkToFit="1"/>
    </xf>
    <xf numFmtId="165" fontId="2" fillId="2" borderId="7" xfId="1" applyNumberFormat="1" applyFont="1" applyFill="1" applyBorder="1" applyAlignment="1">
      <alignment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0</xdr:colOff>
      <xdr:row>6</xdr:row>
      <xdr:rowOff>9525</xdr:rowOff>
    </xdr:to>
    <xdr:pic>
      <xdr:nvPicPr>
        <xdr:cNvPr id="2" name="Picture 1" descr="9 دانشکده به دانشگاه علوم پزشکی البرز افزوده می شود/ نیازمند احداث دانشکده اورژانس هستیم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485875" y="0"/>
          <a:ext cx="8867774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9"/>
  <sheetViews>
    <sheetView rightToLeft="1" tabSelected="1" view="pageBreakPreview" zoomScale="60" zoomScaleNormal="100" workbookViewId="0">
      <selection activeCell="J15" sqref="J15"/>
    </sheetView>
  </sheetViews>
  <sheetFormatPr defaultRowHeight="15" x14ac:dyDescent="0.25"/>
  <cols>
    <col min="1" max="1" width="20.140625" customWidth="1"/>
    <col min="2" max="2" width="55.85546875" bestFit="1" customWidth="1"/>
    <col min="3" max="3" width="18.28515625" style="7" bestFit="1" customWidth="1"/>
    <col min="4" max="4" width="20.140625" style="7" customWidth="1"/>
    <col min="5" max="5" width="18.5703125" style="7" customWidth="1"/>
    <col min="6" max="6" width="9.140625" hidden="1" customWidth="1"/>
    <col min="7" max="7" width="0.28515625" customWidth="1"/>
    <col min="8" max="8" width="9.140625" customWidth="1"/>
    <col min="9" max="9" width="9.85546875" customWidth="1"/>
  </cols>
  <sheetData>
    <row r="6" spans="1:8" ht="6" customHeight="1" x14ac:dyDescent="0.25"/>
    <row r="7" spans="1:8" ht="26.25" customHeight="1" thickBot="1" x14ac:dyDescent="0.3">
      <c r="A7" s="10" t="s">
        <v>19</v>
      </c>
      <c r="B7" s="11"/>
      <c r="C7" s="12" t="s">
        <v>20</v>
      </c>
      <c r="D7" s="12"/>
      <c r="E7" s="13"/>
    </row>
    <row r="8" spans="1:8" ht="24" customHeight="1" x14ac:dyDescent="0.75">
      <c r="A8" s="3" t="s">
        <v>12</v>
      </c>
      <c r="B8" s="4" t="s">
        <v>0</v>
      </c>
      <c r="C8" s="14" t="s">
        <v>33</v>
      </c>
      <c r="D8" s="14" t="s">
        <v>32</v>
      </c>
      <c r="E8" s="15" t="s">
        <v>31</v>
      </c>
    </row>
    <row r="9" spans="1:8" ht="24.75" customHeight="1" x14ac:dyDescent="0.75">
      <c r="A9" s="2">
        <v>970000</v>
      </c>
      <c r="B9" s="2" t="s">
        <v>1</v>
      </c>
      <c r="C9" s="5">
        <v>1289550</v>
      </c>
      <c r="D9" s="5">
        <f>C9*70/100</f>
        <v>902685</v>
      </c>
      <c r="E9" s="5">
        <f>C9-D9</f>
        <v>386865</v>
      </c>
    </row>
    <row r="10" spans="1:8" ht="24.75" customHeight="1" x14ac:dyDescent="0.75">
      <c r="A10" s="2">
        <v>970000</v>
      </c>
      <c r="B10" s="2" t="s">
        <v>23</v>
      </c>
      <c r="C10" s="5">
        <v>1510950</v>
      </c>
      <c r="D10" s="5">
        <f>C10*70/100</f>
        <v>1057665</v>
      </c>
      <c r="E10" s="5">
        <f>C10-D10</f>
        <v>453285</v>
      </c>
    </row>
    <row r="11" spans="1:8" ht="24.75" customHeight="1" x14ac:dyDescent="0.75">
      <c r="A11" s="1">
        <v>970015</v>
      </c>
      <c r="B11" s="1" t="s">
        <v>2</v>
      </c>
      <c r="C11" s="6">
        <v>1794300</v>
      </c>
      <c r="D11" s="6">
        <f>C11-E11</f>
        <v>1256010</v>
      </c>
      <c r="E11" s="6">
        <f>C11*30/100</f>
        <v>538290</v>
      </c>
    </row>
    <row r="12" spans="1:8" ht="24.75" customHeight="1" x14ac:dyDescent="0.75">
      <c r="A12" s="1">
        <v>970015</v>
      </c>
      <c r="B12" s="1" t="s">
        <v>3</v>
      </c>
      <c r="C12" s="6">
        <v>2670000</v>
      </c>
      <c r="D12" s="6">
        <f>C12-E12</f>
        <v>2131710</v>
      </c>
      <c r="E12" s="6">
        <v>538290</v>
      </c>
    </row>
    <row r="13" spans="1:8" ht="24.75" customHeight="1" x14ac:dyDescent="0.75">
      <c r="A13" s="2">
        <v>970015</v>
      </c>
      <c r="B13" s="2" t="s">
        <v>40</v>
      </c>
      <c r="C13" s="5">
        <f>C11+895500</f>
        <v>2689800</v>
      </c>
      <c r="D13" s="5">
        <f>C13*70/100</f>
        <v>1882860</v>
      </c>
      <c r="E13" s="5">
        <f>C13*30/100</f>
        <v>806940</v>
      </c>
    </row>
    <row r="14" spans="1:8" ht="24.75" customHeight="1" x14ac:dyDescent="0.75">
      <c r="A14" s="2">
        <v>970015</v>
      </c>
      <c r="B14" s="2" t="s">
        <v>41</v>
      </c>
      <c r="C14" s="5">
        <f>C12+1382000</f>
        <v>4052000</v>
      </c>
      <c r="D14" s="5">
        <f>C14-E14</f>
        <v>3245060</v>
      </c>
      <c r="E14" s="5">
        <v>806940</v>
      </c>
    </row>
    <row r="15" spans="1:8" ht="24.75" customHeight="1" x14ac:dyDescent="0.75">
      <c r="A15" s="1">
        <v>970015</v>
      </c>
      <c r="B15" s="1" t="s">
        <v>42</v>
      </c>
      <c r="C15" s="6">
        <v>2689800</v>
      </c>
      <c r="D15" s="6">
        <f>C15*70/100</f>
        <v>1882860</v>
      </c>
      <c r="E15" s="6">
        <f>C15-D15</f>
        <v>806940</v>
      </c>
      <c r="H15" s="8"/>
    </row>
    <row r="16" spans="1:8" ht="24.75" customHeight="1" x14ac:dyDescent="0.75">
      <c r="A16" s="1">
        <v>970015</v>
      </c>
      <c r="B16" s="1" t="s">
        <v>43</v>
      </c>
      <c r="C16" s="6">
        <v>4052000</v>
      </c>
      <c r="D16" s="6">
        <f>C16-E16</f>
        <v>3245060</v>
      </c>
      <c r="E16" s="6">
        <v>806940</v>
      </c>
    </row>
    <row r="17" spans="1:8" ht="24.75" customHeight="1" x14ac:dyDescent="0.75">
      <c r="A17" s="2">
        <v>970030</v>
      </c>
      <c r="B17" s="2" t="s">
        <v>4</v>
      </c>
      <c r="C17" s="5">
        <v>2185050</v>
      </c>
      <c r="D17" s="5">
        <f>C17*70/100</f>
        <v>1529535</v>
      </c>
      <c r="E17" s="5">
        <f>C17-D17</f>
        <v>655515</v>
      </c>
    </row>
    <row r="18" spans="1:8" ht="24.75" customHeight="1" x14ac:dyDescent="0.75">
      <c r="A18" s="2">
        <v>970030</v>
      </c>
      <c r="B18" s="2" t="s">
        <v>5</v>
      </c>
      <c r="C18" s="5">
        <v>3304000</v>
      </c>
      <c r="D18" s="5">
        <f>C18-E18</f>
        <v>2648485</v>
      </c>
      <c r="E18" s="5">
        <v>655515</v>
      </c>
    </row>
    <row r="19" spans="1:8" ht="24.75" customHeight="1" x14ac:dyDescent="0.75">
      <c r="A19" s="1">
        <v>970040</v>
      </c>
      <c r="B19" s="1" t="s">
        <v>7</v>
      </c>
      <c r="C19" s="6">
        <v>2185050</v>
      </c>
      <c r="D19" s="6">
        <v>1529535</v>
      </c>
      <c r="E19" s="6">
        <v>655515</v>
      </c>
    </row>
    <row r="20" spans="1:8" ht="24.75" customHeight="1" x14ac:dyDescent="0.75">
      <c r="A20" s="1">
        <v>970040</v>
      </c>
      <c r="B20" s="1" t="s">
        <v>6</v>
      </c>
      <c r="C20" s="6">
        <v>3304000</v>
      </c>
      <c r="D20" s="6">
        <v>2648485</v>
      </c>
      <c r="E20" s="6">
        <v>655515</v>
      </c>
    </row>
    <row r="21" spans="1:8" ht="24.75" customHeight="1" x14ac:dyDescent="0.75">
      <c r="A21" s="2">
        <v>970045</v>
      </c>
      <c r="B21" s="2" t="s">
        <v>8</v>
      </c>
      <c r="C21" s="5">
        <v>2520450</v>
      </c>
      <c r="D21" s="5">
        <f>C21*70/100</f>
        <v>1764315</v>
      </c>
      <c r="E21" s="5">
        <f>C21-D21</f>
        <v>756135</v>
      </c>
    </row>
    <row r="22" spans="1:8" ht="24.75" customHeight="1" x14ac:dyDescent="0.75">
      <c r="A22" s="2">
        <v>970045</v>
      </c>
      <c r="B22" s="2" t="s">
        <v>9</v>
      </c>
      <c r="C22" s="5">
        <v>3834000</v>
      </c>
      <c r="D22" s="5">
        <f>C22-E22</f>
        <v>3077865</v>
      </c>
      <c r="E22" s="5">
        <v>756135</v>
      </c>
    </row>
    <row r="23" spans="1:8" ht="24.75" customHeight="1" x14ac:dyDescent="0.75">
      <c r="A23" s="1">
        <v>900050</v>
      </c>
      <c r="B23" s="1" t="s">
        <v>10</v>
      </c>
      <c r="C23" s="6">
        <v>4981500</v>
      </c>
      <c r="D23" s="6">
        <f>C23*70/100</f>
        <v>3487050</v>
      </c>
      <c r="E23" s="6">
        <f>C23-D23</f>
        <v>1494450</v>
      </c>
    </row>
    <row r="24" spans="1:8" ht="24.75" customHeight="1" x14ac:dyDescent="0.75">
      <c r="A24" s="1">
        <v>900050</v>
      </c>
      <c r="B24" s="1" t="s">
        <v>11</v>
      </c>
      <c r="C24" s="6">
        <v>16650000</v>
      </c>
      <c r="D24" s="6">
        <f>C24-E24</f>
        <v>15155550</v>
      </c>
      <c r="E24" s="6">
        <v>1494450</v>
      </c>
    </row>
    <row r="25" spans="1:8" ht="24.75" customHeight="1" x14ac:dyDescent="0.75">
      <c r="A25" s="2">
        <v>970050</v>
      </c>
      <c r="B25" s="2" t="s">
        <v>21</v>
      </c>
      <c r="C25" s="5">
        <v>1064850</v>
      </c>
      <c r="D25" s="5">
        <v>0</v>
      </c>
      <c r="E25" s="5">
        <v>0</v>
      </c>
    </row>
    <row r="26" spans="1:8" ht="24.75" customHeight="1" x14ac:dyDescent="0.75">
      <c r="A26" s="2">
        <v>970010</v>
      </c>
      <c r="B26" s="2" t="s">
        <v>24</v>
      </c>
      <c r="C26" s="5">
        <v>1289550</v>
      </c>
      <c r="D26" s="5">
        <v>0</v>
      </c>
      <c r="E26" s="5">
        <v>0</v>
      </c>
    </row>
    <row r="27" spans="1:8" ht="24.75" customHeight="1" x14ac:dyDescent="0.75">
      <c r="A27" s="1">
        <v>970097</v>
      </c>
      <c r="B27" s="1" t="s">
        <v>30</v>
      </c>
      <c r="C27" s="6">
        <v>3582000</v>
      </c>
      <c r="D27" s="6">
        <f>C27*70/100</f>
        <v>2507400</v>
      </c>
      <c r="E27" s="6">
        <f>C27*30/100</f>
        <v>1074600</v>
      </c>
      <c r="H27" t="s">
        <v>35</v>
      </c>
    </row>
    <row r="28" spans="1:8" ht="24.75" customHeight="1" x14ac:dyDescent="0.75">
      <c r="A28" s="1">
        <v>970097</v>
      </c>
      <c r="B28" s="1" t="s">
        <v>29</v>
      </c>
      <c r="C28" s="6">
        <v>5528000</v>
      </c>
      <c r="D28" s="6">
        <f>C28-E28</f>
        <v>4453400</v>
      </c>
      <c r="E28" s="6">
        <v>1074600</v>
      </c>
      <c r="H28" t="s">
        <v>34</v>
      </c>
    </row>
    <row r="29" spans="1:8" ht="24.75" customHeight="1" x14ac:dyDescent="0.75">
      <c r="A29" s="2">
        <v>970055</v>
      </c>
      <c r="B29" s="2" t="s">
        <v>22</v>
      </c>
      <c r="C29" s="5">
        <v>897150</v>
      </c>
      <c r="D29" s="5">
        <v>0</v>
      </c>
      <c r="E29" s="5">
        <v>0</v>
      </c>
    </row>
    <row r="30" spans="1:8" ht="24.75" customHeight="1" x14ac:dyDescent="0.75">
      <c r="A30" s="2">
        <v>970096</v>
      </c>
      <c r="B30" s="2" t="s">
        <v>44</v>
      </c>
      <c r="C30" s="5">
        <v>2963250</v>
      </c>
      <c r="D30" s="5">
        <v>0</v>
      </c>
      <c r="E30" s="5">
        <v>0</v>
      </c>
    </row>
    <row r="31" spans="1:8" ht="24.75" customHeight="1" x14ac:dyDescent="0.75">
      <c r="A31" s="1">
        <v>900710</v>
      </c>
      <c r="B31" s="1" t="s">
        <v>15</v>
      </c>
      <c r="C31" s="6">
        <v>964050</v>
      </c>
      <c r="D31" s="6">
        <f>C31*70/100</f>
        <v>674835</v>
      </c>
      <c r="E31" s="6">
        <f>C31*30/100</f>
        <v>289215</v>
      </c>
    </row>
    <row r="32" spans="1:8" ht="24.75" customHeight="1" x14ac:dyDescent="0.75">
      <c r="A32" s="1">
        <v>900710</v>
      </c>
      <c r="B32" s="1" t="s">
        <v>16</v>
      </c>
      <c r="C32" s="6">
        <v>1353000</v>
      </c>
      <c r="D32" s="6">
        <f>C32-E32</f>
        <v>1063785</v>
      </c>
      <c r="E32" s="6">
        <v>289215</v>
      </c>
    </row>
    <row r="33" spans="1:5" ht="24.75" customHeight="1" x14ac:dyDescent="0.75">
      <c r="A33" s="2">
        <v>900785</v>
      </c>
      <c r="B33" s="2" t="s">
        <v>17</v>
      </c>
      <c r="C33" s="5">
        <v>5894250</v>
      </c>
      <c r="D33" s="5">
        <f>C33*70/100</f>
        <v>4125975</v>
      </c>
      <c r="E33" s="5">
        <f>C33*30/100</f>
        <v>1768275</v>
      </c>
    </row>
    <row r="34" spans="1:5" ht="24.75" customHeight="1" x14ac:dyDescent="0.75">
      <c r="A34" s="2">
        <v>900785</v>
      </c>
      <c r="B34" s="2" t="s">
        <v>18</v>
      </c>
      <c r="C34" s="5">
        <v>13025000</v>
      </c>
      <c r="D34" s="5">
        <f>C34-E34</f>
        <v>11256725</v>
      </c>
      <c r="E34" s="5">
        <v>1768275</v>
      </c>
    </row>
    <row r="35" spans="1:5" ht="24.75" customHeight="1" x14ac:dyDescent="0.75">
      <c r="A35" s="1">
        <v>100507</v>
      </c>
      <c r="B35" s="1" t="s">
        <v>36</v>
      </c>
      <c r="C35" s="6">
        <v>1107000</v>
      </c>
      <c r="D35" s="6">
        <v>0</v>
      </c>
      <c r="E35" s="6">
        <v>0</v>
      </c>
    </row>
    <row r="36" spans="1:5" ht="24.75" customHeight="1" x14ac:dyDescent="0.75">
      <c r="A36" s="1">
        <v>100507</v>
      </c>
      <c r="B36" s="1" t="s">
        <v>37</v>
      </c>
      <c r="C36" s="6">
        <v>3700000</v>
      </c>
      <c r="D36" s="6">
        <f>C36-E36</f>
        <v>3367900</v>
      </c>
      <c r="E36" s="6">
        <v>332100</v>
      </c>
    </row>
    <row r="37" spans="1:5" ht="24.75" customHeight="1" x14ac:dyDescent="0.75">
      <c r="A37" s="2">
        <v>100512</v>
      </c>
      <c r="B37" s="2" t="s">
        <v>38</v>
      </c>
      <c r="C37" s="5">
        <v>1107000</v>
      </c>
      <c r="D37" s="5">
        <v>0</v>
      </c>
      <c r="E37" s="5">
        <v>0</v>
      </c>
    </row>
    <row r="38" spans="1:5" ht="24.75" customHeight="1" x14ac:dyDescent="0.75">
      <c r="A38" s="2">
        <v>100512</v>
      </c>
      <c r="B38" s="2" t="s">
        <v>39</v>
      </c>
      <c r="C38" s="5">
        <v>3700000</v>
      </c>
      <c r="D38" s="5">
        <v>3367900</v>
      </c>
      <c r="E38" s="5">
        <v>332100</v>
      </c>
    </row>
    <row r="39" spans="1:5" ht="24.75" customHeight="1" x14ac:dyDescent="0.75">
      <c r="A39" s="1">
        <v>900020</v>
      </c>
      <c r="B39" s="1" t="s">
        <v>13</v>
      </c>
      <c r="C39" s="6">
        <v>110700</v>
      </c>
      <c r="D39" s="6">
        <v>0</v>
      </c>
      <c r="E39" s="6">
        <v>0</v>
      </c>
    </row>
    <row r="40" spans="1:5" ht="24.75" customHeight="1" x14ac:dyDescent="0.75">
      <c r="A40" s="1">
        <v>900015</v>
      </c>
      <c r="B40" s="1" t="s">
        <v>14</v>
      </c>
      <c r="C40" s="6">
        <v>442800</v>
      </c>
      <c r="D40" s="6">
        <v>0</v>
      </c>
      <c r="E40" s="6">
        <v>0</v>
      </c>
    </row>
    <row r="41" spans="1:5" ht="24.75" customHeight="1" x14ac:dyDescent="0.75">
      <c r="A41" s="2"/>
      <c r="B41" s="2" t="s">
        <v>46</v>
      </c>
      <c r="C41" s="5">
        <v>17200000</v>
      </c>
      <c r="D41" s="5">
        <v>15480000</v>
      </c>
      <c r="E41" s="5">
        <v>1720000</v>
      </c>
    </row>
    <row r="42" spans="1:5" ht="24.75" customHeight="1" x14ac:dyDescent="0.75">
      <c r="A42" s="2"/>
      <c r="B42" s="2" t="s">
        <v>45</v>
      </c>
      <c r="C42" s="5">
        <v>25800000</v>
      </c>
      <c r="D42" s="5">
        <f>C42*90/100</f>
        <v>23220000</v>
      </c>
      <c r="E42" s="5">
        <f>C42*10/100</f>
        <v>2580000</v>
      </c>
    </row>
    <row r="43" spans="1:5" ht="24.75" customHeight="1" x14ac:dyDescent="0.75">
      <c r="A43" s="2"/>
      <c r="B43" s="2" t="s">
        <v>25</v>
      </c>
      <c r="C43" s="5">
        <v>79830000</v>
      </c>
      <c r="D43" s="5">
        <f t="shared" ref="D43:D46" si="0">C43*90/100</f>
        <v>71847000</v>
      </c>
      <c r="E43" s="5">
        <f t="shared" ref="E43:E46" si="1">C43*10/100</f>
        <v>7983000</v>
      </c>
    </row>
    <row r="44" spans="1:5" ht="24.75" customHeight="1" x14ac:dyDescent="0.75">
      <c r="A44" s="1">
        <v>900045</v>
      </c>
      <c r="B44" s="1" t="s">
        <v>26</v>
      </c>
      <c r="C44" s="6">
        <v>14245000</v>
      </c>
      <c r="D44" s="6">
        <f t="shared" si="0"/>
        <v>12820500</v>
      </c>
      <c r="E44" s="6">
        <f t="shared" si="1"/>
        <v>1424500</v>
      </c>
    </row>
    <row r="45" spans="1:5" ht="24.75" customHeight="1" x14ac:dyDescent="0.75">
      <c r="A45" s="1">
        <v>901930</v>
      </c>
      <c r="B45" s="1" t="s">
        <v>28</v>
      </c>
      <c r="C45" s="6">
        <v>10175000</v>
      </c>
      <c r="D45" s="6">
        <f t="shared" si="0"/>
        <v>9157500</v>
      </c>
      <c r="E45" s="6">
        <f t="shared" si="1"/>
        <v>1017500</v>
      </c>
    </row>
    <row r="46" spans="1:5" ht="24.75" customHeight="1" x14ac:dyDescent="0.75">
      <c r="A46" s="1">
        <v>900051</v>
      </c>
      <c r="B46" s="1" t="s">
        <v>27</v>
      </c>
      <c r="C46" s="6">
        <v>16650000</v>
      </c>
      <c r="D46" s="6">
        <f t="shared" si="0"/>
        <v>14985000</v>
      </c>
      <c r="E46" s="6">
        <f t="shared" si="1"/>
        <v>1665000</v>
      </c>
    </row>
    <row r="48" spans="1:5" ht="28.5" x14ac:dyDescent="0.75">
      <c r="B48" s="9"/>
    </row>
    <row r="49" spans="2:2" ht="28.5" x14ac:dyDescent="0.75">
      <c r="B49" s="9"/>
    </row>
  </sheetData>
  <mergeCells count="2">
    <mergeCell ref="A7:B7"/>
    <mergeCell ref="C7:E7"/>
  </mergeCells>
  <pageMargins left="0.7" right="0.7" top="0.75" bottom="0.75" header="0.3" footer="0.3"/>
  <pageSetup scale="60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Sheet3</vt:lpstr>
      <vt:lpstr>Sheet1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nabavi</cp:lastModifiedBy>
  <cp:lastPrinted>2026-06-03T10:29:10Z</cp:lastPrinted>
  <dcterms:created xsi:type="dcterms:W3CDTF">2023-05-13T08:45:57Z</dcterms:created>
  <dcterms:modified xsi:type="dcterms:W3CDTF">2026-06-03T10:31:08Z</dcterms:modified>
</cp:coreProperties>
</file>